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12105" windowHeight="3045" tabRatio="785"/>
  </bookViews>
  <sheets>
    <sheet name="0" sheetId="50" r:id="rId1"/>
    <sheet name="1" sheetId="48" r:id="rId2"/>
    <sheet name="2" sheetId="49" r:id="rId3"/>
  </sheets>
  <calcPr calcId="152511"/>
</workbook>
</file>

<file path=xl/calcChain.xml><?xml version="1.0" encoding="utf-8"?>
<calcChain xmlns="http://schemas.openxmlformats.org/spreadsheetml/2006/main">
  <c r="B90" i="49" l="1"/>
  <c r="G6" i="48" l="1"/>
  <c r="G7" i="48"/>
  <c r="G8" i="48"/>
  <c r="G5" i="48"/>
  <c r="F11" i="48"/>
  <c r="G28" i="48" s="1"/>
  <c r="G14" i="48"/>
  <c r="G15" i="48"/>
  <c r="G16" i="48"/>
  <c r="G17" i="48"/>
  <c r="G18" i="48"/>
  <c r="G19" i="48"/>
  <c r="G20" i="48"/>
  <c r="G21" i="48"/>
  <c r="G23" i="48"/>
  <c r="G24" i="48"/>
  <c r="G25" i="48"/>
  <c r="G26" i="48"/>
  <c r="D5" i="48"/>
  <c r="E5" i="48" s="1"/>
  <c r="D12" i="48"/>
  <c r="E16" i="48" s="1"/>
  <c r="B12" i="48"/>
  <c r="C18" i="48" s="1"/>
  <c r="B5" i="48"/>
  <c r="C5" i="48" s="1"/>
  <c r="E19" i="48" l="1"/>
  <c r="E18" i="48"/>
  <c r="D11" i="48"/>
  <c r="E28" i="48" s="1"/>
  <c r="E21" i="48"/>
  <c r="E20" i="48"/>
  <c r="E8" i="48"/>
  <c r="E7" i="48"/>
  <c r="C17" i="48"/>
  <c r="E6" i="48"/>
  <c r="E15" i="48"/>
  <c r="C16" i="48"/>
  <c r="E26" i="48"/>
  <c r="E14" i="48"/>
  <c r="E25" i="48"/>
  <c r="C6" i="48"/>
  <c r="C15" i="48"/>
  <c r="C24" i="48"/>
  <c r="G12" i="48"/>
  <c r="C23" i="48"/>
  <c r="E24" i="48"/>
  <c r="E17" i="48"/>
  <c r="C21" i="48"/>
  <c r="E23" i="48"/>
  <c r="B11" i="48"/>
  <c r="C12" i="48" s="1"/>
  <c r="C8" i="48"/>
  <c r="C7" i="48"/>
  <c r="C20" i="48"/>
  <c r="C14" i="48"/>
  <c r="C19" i="48"/>
  <c r="C26" i="48"/>
  <c r="C25" i="48"/>
  <c r="C28" i="48" l="1"/>
  <c r="E12" i="48"/>
</calcChain>
</file>

<file path=xl/sharedStrings.xml><?xml version="1.0" encoding="utf-8"?>
<sst xmlns="http://schemas.openxmlformats.org/spreadsheetml/2006/main" count="154" uniqueCount="111">
  <si>
    <t>Total</t>
  </si>
  <si>
    <t>Mujeres</t>
  </si>
  <si>
    <t>%</t>
  </si>
  <si>
    <t>Según edad</t>
  </si>
  <si>
    <t>&lt;18 años</t>
  </si>
  <si>
    <t>No consta</t>
  </si>
  <si>
    <t>Según nacionalidad</t>
  </si>
  <si>
    <t>Extranjera</t>
  </si>
  <si>
    <t>Con discapacidad</t>
  </si>
  <si>
    <t>Española</t>
  </si>
  <si>
    <t>De 18 a 28 años</t>
  </si>
  <si>
    <t>De 29 a 39 años</t>
  </si>
  <si>
    <t>De 40 a 50 años</t>
  </si>
  <si>
    <t>De 51 a 65 años</t>
  </si>
  <si>
    <t>De 66 a 75 años</t>
  </si>
  <si>
    <t>&gt;75 años</t>
  </si>
  <si>
    <t>Actuaciones</t>
  </si>
  <si>
    <t>Mujeres atendidas</t>
  </si>
  <si>
    <t>Atenciones realizadas</t>
  </si>
  <si>
    <t>Unidad de Igualdad Marítimo (UIM)</t>
  </si>
  <si>
    <t>Atenciones a profesionales</t>
  </si>
  <si>
    <t>Proyectos presentados</t>
  </si>
  <si>
    <t>Espai Dones i Igualtat (EDI)</t>
  </si>
  <si>
    <t>Mujeres atendidas víctimas de violencia de género</t>
  </si>
  <si>
    <t>Talleres realizados</t>
  </si>
  <si>
    <t>Premios CALIU a las fallas igualitarias</t>
  </si>
  <si>
    <t>ATENCIÓN A LA IGUALDAD Y LA DIVERSIDAD</t>
  </si>
  <si>
    <t>Unidad de Igualdad Torrefiel-Orriols</t>
  </si>
  <si>
    <t>Beneficiarias Programa Protección con Teléfonos Móviles. ATENPRO</t>
  </si>
  <si>
    <t>Fuente: Servicio de Igualdad y Políticas Inclusivas. Ayuntamiento de València.</t>
  </si>
  <si>
    <t>Cursos Formación del Plan de Formación Municipal Itinerario Igualdad</t>
  </si>
  <si>
    <t>Mujeres Participantes</t>
  </si>
  <si>
    <t>Hombres Participantes</t>
  </si>
  <si>
    <t>Programa Integral de atención a mujeres en contexto de prostitución y/o trata (Jere-Jere)</t>
  </si>
  <si>
    <t>Programa de atención sanitaria a personas que ejercen la prostitución  (BUS SOLIDARI)</t>
  </si>
  <si>
    <t>Total de personas atendidas</t>
  </si>
  <si>
    <t>Programa de asistencia psicológica, jurídica y social a víctimas de violencia sexual de la ciudad de Valencia (Cavas)</t>
  </si>
  <si>
    <t>Programa educativo de igualdad, diversidad y prevención de la violencia machista</t>
  </si>
  <si>
    <t>Premios</t>
  </si>
  <si>
    <t>Fallas grandes</t>
  </si>
  <si>
    <t>Fallas infantiles</t>
  </si>
  <si>
    <t>Chicas adolescentes atendidas</t>
  </si>
  <si>
    <t xml:space="preserve">Intervenciones individuales </t>
  </si>
  <si>
    <t>Intervenciones con familias de chicos</t>
  </si>
  <si>
    <t xml:space="preserve">Chicos adolescentes atendidos </t>
  </si>
  <si>
    <t>Prevención de violencia sexual</t>
  </si>
  <si>
    <t>Puntos violeta sensibilización en Comisiones falleras, asociaciones sin ánimo de lucro y/u ONG</t>
  </si>
  <si>
    <t xml:space="preserve">Puntos violeta municipales de atención en fiestas - Fallas  </t>
  </si>
  <si>
    <t>Puntos violeta municipales de atención en fiestas - San Juan</t>
  </si>
  <si>
    <t>Puntos violeta municipales de atención en fiestas - Fin de año</t>
  </si>
  <si>
    <t>OTRAS ACTUACIONES - Inclusión social y convivencia</t>
  </si>
  <si>
    <t>Subvenciones a entidades que promueva derechos LGTBI</t>
  </si>
  <si>
    <t>Talleres en centros educativos (planes curriculares) Itinerario LGTBI</t>
  </si>
  <si>
    <t>Servicio REPARA (atención a hombres para promover relaciones igualitarias y tratamiento psicosocial de conductas y actitudes que provocan violencia de género)</t>
  </si>
  <si>
    <t>Establecimientos adheridos al Protocolo "Aquí actuamos" (herramienta contra la violencia sexual en espacios de ocio y entretenimiento)</t>
  </si>
  <si>
    <t>Personas transexuales</t>
  </si>
  <si>
    <t>Hombres</t>
  </si>
  <si>
    <t xml:space="preserve">Personas asesoradas presencialmente </t>
  </si>
  <si>
    <t>Personas asesoradas telemáticamente</t>
  </si>
  <si>
    <t>Sesiones del gabinete psicológico</t>
  </si>
  <si>
    <t>Asesoramientos jurídicos</t>
  </si>
  <si>
    <t>Servicio prevención y atención de violencia de género en la adolescencia "TARONJA SENCERA"</t>
  </si>
  <si>
    <t>Cursos Formación del Plan de Formación Municipal Itinerario LGTBI</t>
  </si>
  <si>
    <t>1. Actividad del Espacio Mujeres e Igualdad y de la Unidad de Igualdad Marítimo. 2024</t>
  </si>
  <si>
    <t>Atenciones individuales a mujeres</t>
  </si>
  <si>
    <t>Atenciones a asociaciones</t>
  </si>
  <si>
    <t>2. Actividades dentro del Plan marco de Igualdad entre Mujeres y Hombres. 2024</t>
  </si>
  <si>
    <t>Total de mujeres atendidas</t>
  </si>
  <si>
    <t>Mujeres atendidas en la sede</t>
  </si>
  <si>
    <t>Mujeres atendidas en calle</t>
  </si>
  <si>
    <t>Mujeres nuevas incorporadas al programa</t>
  </si>
  <si>
    <t>Otras personas atendidas</t>
  </si>
  <si>
    <t>Personas atendidas</t>
  </si>
  <si>
    <t>Porcentaje de mujeres entre 18 y 30 años respecto al total de personas atendidas</t>
  </si>
  <si>
    <t>Alumnado participante</t>
  </si>
  <si>
    <t>Profesorado participante</t>
  </si>
  <si>
    <t>IV Edición Premios para la Igualdad</t>
  </si>
  <si>
    <t>VIII Certamen de Relatos "Beatriu Civera"</t>
  </si>
  <si>
    <t>Tipo de intervención</t>
  </si>
  <si>
    <t xml:space="preserve">Sesiones de evaluación </t>
  </si>
  <si>
    <t xml:space="preserve">Entrevistas individuales </t>
  </si>
  <si>
    <t>Sesiones de intervención grupal</t>
  </si>
  <si>
    <t>Hombres atendidos</t>
  </si>
  <si>
    <t>Voluntarios</t>
  </si>
  <si>
    <t>Derivados para el cumplimiento de una medida penal</t>
  </si>
  <si>
    <t>Personas asistentes</t>
  </si>
  <si>
    <t xml:space="preserve">Mujeres </t>
  </si>
  <si>
    <t xml:space="preserve">Actuaciones desde ONDIS </t>
  </si>
  <si>
    <t>Atenciones desde Punts Amables</t>
  </si>
  <si>
    <t>Personas atendidas en ONDIS</t>
  </si>
  <si>
    <t>Mujer</t>
  </si>
  <si>
    <t>Hombre</t>
  </si>
  <si>
    <t>No binario</t>
  </si>
  <si>
    <t>Entidad Jurídica</t>
  </si>
  <si>
    <t>Colectivo</t>
  </si>
  <si>
    <t>Talleres formación adultos en Derechos Humanos y No Discriminación</t>
  </si>
  <si>
    <t>Programa mujeres grandiosas</t>
  </si>
  <si>
    <t>Talleres de empoderamiento y prevención de la violencia de género para mayores de 60 años</t>
  </si>
  <si>
    <t>Mujeres participantes</t>
  </si>
  <si>
    <t>-</t>
  </si>
  <si>
    <t>Programa de actividades de empoderamiento a través de cursos y talleres</t>
  </si>
  <si>
    <t>Número de talleres</t>
  </si>
  <si>
    <t>Número de dones participants</t>
  </si>
  <si>
    <t>Línea de subvenciones para proyectos que promocionen la igualdad entre mujeres y hombres</t>
  </si>
  <si>
    <t>Alumnado que no se identifica con las anteriores alternativas</t>
  </si>
  <si>
    <t>Cursos Formación del Plan de Formación Municipal Itinerario Derechos Humanos</t>
  </si>
  <si>
    <t>Cursos Formación del Plan de Formación Municipal Itinerario Derechos Humanos Avanzado</t>
  </si>
  <si>
    <t>DERECHOS HUMANOS Y NO DISCRIMINACIÓN</t>
  </si>
  <si>
    <t>Talleres en centros educativos ( planes curriculares) Derechos Humanos, prevención de discriminación  y fomento de valores</t>
  </si>
  <si>
    <t>ONDIS. Oficina de No Discriminación</t>
  </si>
  <si>
    <t>Número de atenciones realizadas en ONDIS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</si>
</sst>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0"/>
      <color rgb="FF000000"/>
      <name val="Arial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sz val="1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Arial"/>
      <family val="2"/>
    </font>
    <font>
      <i/>
      <sz val="8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6600CC"/>
        <bgColor rgb="FF6600CC"/>
      </patternFill>
    </fill>
    <fill>
      <patternFill patternType="solid">
        <fgColor rgb="FFF2E5FF"/>
        <bgColor rgb="FFF2E5FF"/>
      </patternFill>
    </fill>
    <fill>
      <patternFill patternType="solid">
        <fgColor rgb="FFF2E5FF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8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 applyAlignment="1"/>
    <xf numFmtId="3" fontId="6" fillId="0" borderId="0" xfId="0" applyNumberFormat="1" applyFont="1"/>
    <xf numFmtId="0" fontId="2" fillId="0" borderId="0" xfId="0" applyFont="1" applyAlignment="1">
      <alignment horizontal="left" indent="1"/>
    </xf>
    <xf numFmtId="0" fontId="0" fillId="0" borderId="0" xfId="0" applyFont="1" applyAlignment="1"/>
    <xf numFmtId="0" fontId="12" fillId="2" borderId="1" xfId="0" applyFont="1" applyFill="1" applyBorder="1"/>
    <xf numFmtId="0" fontId="12" fillId="2" borderId="1" xfId="0" applyFont="1" applyFill="1" applyBorder="1" applyAlignment="1">
      <alignment horizontal="right"/>
    </xf>
    <xf numFmtId="3" fontId="11" fillId="3" borderId="1" xfId="0" applyNumberFormat="1" applyFont="1" applyFill="1" applyBorder="1"/>
    <xf numFmtId="3" fontId="13" fillId="0" borderId="0" xfId="0" applyNumberFormat="1" applyFont="1"/>
    <xf numFmtId="164" fontId="11" fillId="3" borderId="1" xfId="0" applyNumberFormat="1" applyFont="1" applyFill="1" applyBorder="1"/>
    <xf numFmtId="164" fontId="13" fillId="0" borderId="0" xfId="0" applyNumberFormat="1" applyFont="1"/>
    <xf numFmtId="0" fontId="14" fillId="0" borderId="0" xfId="0" applyFont="1" applyAlignment="1"/>
    <xf numFmtId="0" fontId="12" fillId="2" borderId="1" xfId="0" applyFont="1" applyFill="1" applyBorder="1" applyAlignment="1">
      <alignment wrapText="1"/>
    </xf>
    <xf numFmtId="0" fontId="15" fillId="0" borderId="1" xfId="0" applyFont="1" applyFill="1" applyBorder="1"/>
    <xf numFmtId="0" fontId="16" fillId="0" borderId="1" xfId="0" applyFont="1" applyFill="1" applyBorder="1"/>
    <xf numFmtId="3" fontId="5" fillId="3" borderId="1" xfId="0" applyNumberFormat="1" applyFont="1" applyFill="1" applyBorder="1"/>
    <xf numFmtId="0" fontId="3" fillId="2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left" indent="1"/>
    </xf>
    <xf numFmtId="3" fontId="5" fillId="0" borderId="1" xfId="0" applyNumberFormat="1" applyFont="1" applyFill="1" applyBorder="1"/>
    <xf numFmtId="0" fontId="10" fillId="3" borderId="1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 indent="1"/>
    </xf>
    <xf numFmtId="0" fontId="6" fillId="0" borderId="0" xfId="0" applyFont="1" applyAlignment="1"/>
    <xf numFmtId="3" fontId="5" fillId="3" borderId="1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indent="2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wrapText="1"/>
    </xf>
    <xf numFmtId="3" fontId="9" fillId="3" borderId="1" xfId="0" applyNumberFormat="1" applyFont="1" applyFill="1" applyBorder="1" applyAlignment="1"/>
    <xf numFmtId="3" fontId="5" fillId="3" borderId="1" xfId="0" applyNumberFormat="1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/>
    </xf>
    <xf numFmtId="3" fontId="13" fillId="0" borderId="1" xfId="0" applyNumberFormat="1" applyFont="1" applyFill="1" applyBorder="1" applyAlignment="1"/>
    <xf numFmtId="164" fontId="11" fillId="0" borderId="1" xfId="0" applyNumberFormat="1" applyFont="1" applyFill="1" applyBorder="1"/>
    <xf numFmtId="3" fontId="5" fillId="3" borderId="1" xfId="1" applyNumberFormat="1" applyFont="1" applyFill="1" applyBorder="1" applyAlignment="1"/>
    <xf numFmtId="3" fontId="2" fillId="0" borderId="0" xfId="1" applyNumberFormat="1" applyFont="1"/>
    <xf numFmtId="3" fontId="2" fillId="3" borderId="1" xfId="1" applyNumberFormat="1" applyFont="1" applyFill="1" applyBorder="1"/>
    <xf numFmtId="164" fontId="6" fillId="0" borderId="0" xfId="1" applyNumberFormat="1" applyFont="1"/>
    <xf numFmtId="164" fontId="5" fillId="3" borderId="1" xfId="1" applyNumberFormat="1" applyFont="1" applyFill="1" applyBorder="1" applyAlignment="1"/>
    <xf numFmtId="164" fontId="2" fillId="0" borderId="0" xfId="1" applyNumberFormat="1" applyFont="1"/>
    <xf numFmtId="164" fontId="2" fillId="3" borderId="1" xfId="1" applyNumberFormat="1" applyFont="1" applyFill="1" applyBorder="1"/>
    <xf numFmtId="3" fontId="11" fillId="0" borderId="1" xfId="0" applyNumberFormat="1" applyFont="1" applyFill="1" applyBorder="1"/>
    <xf numFmtId="164" fontId="11" fillId="3" borderId="1" xfId="1" applyNumberFormat="1" applyFont="1" applyFill="1" applyBorder="1"/>
    <xf numFmtId="0" fontId="2" fillId="3" borderId="1" xfId="0" applyFont="1" applyFill="1" applyBorder="1" applyAlignment="1">
      <alignment horizontal="left" indent="3"/>
    </xf>
    <xf numFmtId="0" fontId="10" fillId="3" borderId="1" xfId="0" applyFont="1" applyFill="1" applyBorder="1" applyAlignment="1">
      <alignment horizontal="left" indent="2"/>
    </xf>
    <xf numFmtId="0" fontId="10" fillId="0" borderId="1" xfId="0" applyFont="1" applyFill="1" applyBorder="1" applyAlignment="1">
      <alignment horizontal="left" indent="2"/>
    </xf>
    <xf numFmtId="0" fontId="6" fillId="3" borderId="1" xfId="0" applyFont="1" applyFill="1" applyBorder="1" applyAlignment="1">
      <alignment horizontal="left" indent="1"/>
    </xf>
    <xf numFmtId="164" fontId="9" fillId="3" borderId="1" xfId="1" applyNumberFormat="1" applyFont="1" applyFill="1" applyBorder="1" applyAlignment="1"/>
    <xf numFmtId="164" fontId="5" fillId="0" borderId="1" xfId="1" applyNumberFormat="1" applyFont="1" applyFill="1" applyBorder="1"/>
    <xf numFmtId="164" fontId="5" fillId="3" borderId="1" xfId="1" applyNumberFormat="1" applyFont="1" applyFill="1" applyBorder="1" applyAlignment="1">
      <alignment horizontal="right"/>
    </xf>
    <xf numFmtId="0" fontId="10" fillId="4" borderId="1" xfId="0" applyFont="1" applyFill="1" applyBorder="1" applyAlignment="1"/>
    <xf numFmtId="3" fontId="5" fillId="4" borderId="1" xfId="0" applyNumberFormat="1" applyFont="1" applyFill="1" applyBorder="1"/>
    <xf numFmtId="0" fontId="10" fillId="4" borderId="1" xfId="0" applyFont="1" applyFill="1" applyBorder="1" applyAlignment="1">
      <alignment horizontal="left" indent="1"/>
    </xf>
    <xf numFmtId="0" fontId="10" fillId="4" borderId="1" xfId="0" applyFont="1" applyFill="1" applyBorder="1" applyAlignment="1">
      <alignment horizontal="left" indent="2"/>
    </xf>
    <xf numFmtId="164" fontId="5" fillId="4" borderId="1" xfId="1" applyNumberFormat="1" applyFont="1" applyFill="1" applyBorder="1"/>
    <xf numFmtId="0" fontId="10" fillId="4" borderId="1" xfId="0" applyFont="1" applyFill="1" applyBorder="1" applyAlignment="1">
      <alignment horizontal="left" wrapText="1" indent="1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indent="3"/>
    </xf>
    <xf numFmtId="0" fontId="10" fillId="4" borderId="1" xfId="0" applyFont="1" applyFill="1" applyBorder="1" applyAlignment="1">
      <alignment horizontal="left" indent="3"/>
    </xf>
    <xf numFmtId="1" fontId="5" fillId="4" borderId="1" xfId="1" applyNumberFormat="1" applyFont="1" applyFill="1" applyBorder="1"/>
    <xf numFmtId="1" fontId="5" fillId="0" borderId="1" xfId="1" applyNumberFormat="1" applyFont="1" applyFill="1" applyBorder="1"/>
    <xf numFmtId="0" fontId="2" fillId="0" borderId="1" xfId="0" applyFont="1" applyFill="1" applyBorder="1" applyAlignment="1">
      <alignment horizontal="left" indent="2"/>
    </xf>
    <xf numFmtId="0" fontId="2" fillId="0" borderId="1" xfId="0" applyFont="1" applyFill="1" applyBorder="1" applyAlignment="1">
      <alignment horizontal="left" indent="3"/>
    </xf>
    <xf numFmtId="164" fontId="11" fillId="0" borderId="1" xfId="1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164" fontId="13" fillId="0" borderId="1" xfId="1" applyNumberFormat="1" applyFont="1" applyFill="1" applyBorder="1" applyAlignment="1"/>
    <xf numFmtId="0" fontId="2" fillId="0" borderId="1" xfId="0" applyFont="1" applyFill="1" applyBorder="1" applyAlignment="1">
      <alignment horizontal="left" indent="4"/>
    </xf>
    <xf numFmtId="0" fontId="2" fillId="4" borderId="0" xfId="0" applyFont="1" applyFill="1" applyAlignment="1">
      <alignment horizontal="left" indent="4"/>
    </xf>
    <xf numFmtId="3" fontId="13" fillId="4" borderId="0" xfId="0" applyNumberFormat="1" applyFont="1" applyFill="1"/>
    <xf numFmtId="164" fontId="13" fillId="4" borderId="0" xfId="1" applyNumberFormat="1" applyFont="1" applyFill="1"/>
    <xf numFmtId="0" fontId="11" fillId="4" borderId="0" xfId="0" applyFont="1" applyFill="1" applyAlignment="1">
      <alignment horizontal="left" indent="4"/>
    </xf>
    <xf numFmtId="0" fontId="2" fillId="4" borderId="0" xfId="0" applyFont="1" applyFill="1" applyAlignment="1">
      <alignment horizontal="left" indent="2"/>
    </xf>
    <xf numFmtId="0" fontId="2" fillId="4" borderId="1" xfId="0" applyFont="1" applyFill="1" applyBorder="1" applyAlignment="1">
      <alignment horizontal="left" indent="2"/>
    </xf>
    <xf numFmtId="3" fontId="11" fillId="4" borderId="1" xfId="0" applyNumberFormat="1" applyFont="1" applyFill="1" applyBorder="1"/>
    <xf numFmtId="164" fontId="11" fillId="4" borderId="1" xfId="0" applyNumberFormat="1" applyFont="1" applyFill="1" applyBorder="1"/>
    <xf numFmtId="0" fontId="5" fillId="0" borderId="1" xfId="0" applyFont="1" applyFill="1" applyBorder="1" applyAlignment="1">
      <alignment horizontal="left" indent="2"/>
    </xf>
    <xf numFmtId="164" fontId="5" fillId="0" borderId="1" xfId="0" applyNumberFormat="1" applyFont="1" applyFill="1" applyBorder="1"/>
    <xf numFmtId="0" fontId="6" fillId="4" borderId="1" xfId="0" applyFont="1" applyFill="1" applyBorder="1" applyAlignment="1">
      <alignment horizontal="left" indent="1"/>
    </xf>
    <xf numFmtId="3" fontId="6" fillId="4" borderId="1" xfId="0" applyNumberFormat="1" applyFont="1" applyFill="1" applyBorder="1"/>
    <xf numFmtId="164" fontId="6" fillId="4" borderId="1" xfId="1" applyNumberFormat="1" applyFont="1" applyFill="1" applyBorder="1"/>
    <xf numFmtId="0" fontId="18" fillId="0" borderId="1" xfId="0" applyFont="1" applyFill="1" applyBorder="1" applyAlignment="1">
      <alignment horizontal="left"/>
    </xf>
    <xf numFmtId="3" fontId="9" fillId="0" borderId="1" xfId="0" applyNumberFormat="1" applyFont="1" applyFill="1" applyBorder="1"/>
    <xf numFmtId="0" fontId="18" fillId="4" borderId="1" xfId="0" applyFont="1" applyFill="1" applyBorder="1" applyAlignment="1"/>
    <xf numFmtId="0" fontId="3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3">
    <dxf>
      <fill>
        <patternFill>
          <bgColor rgb="FFF2E5FF"/>
        </patternFill>
      </fill>
    </dxf>
    <dxf>
      <fill>
        <patternFill>
          <fgColor rgb="FFF2E5FF"/>
        </patternFill>
      </fill>
    </dxf>
    <dxf>
      <fill>
        <patternFill>
          <bgColor rgb="FFFFFF00"/>
        </patternFill>
      </fill>
    </dxf>
  </dxfs>
  <tableStyles count="3" defaultTableStyle="TableStyleMedium2" defaultPivotStyle="PivotStyleLight16">
    <tableStyle name="Estilo de tabla 1" pivot="0" count="1">
      <tableStyleElement type="firstRowStripe" dxfId="2"/>
    </tableStyle>
    <tableStyle name="Estilo de tabla 2" pivot="0" count="1">
      <tableStyleElement type="firstRowStripe" dxfId="1"/>
    </tableStyle>
    <tableStyle name="Estilo de tabla 3" pivot="0" count="1">
      <tableStyleElement type="secondRowStripe" dxfId="0"/>
    </tableStyle>
  </tableStyles>
  <colors>
    <mruColors>
      <color rgb="FFF2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53.7109375" customWidth="1"/>
  </cols>
  <sheetData>
    <row r="1" spans="1:1" ht="15.75" x14ac:dyDescent="0.25">
      <c r="A1" s="1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37"/>
  <sheetViews>
    <sheetView workbookViewId="0"/>
  </sheetViews>
  <sheetFormatPr baseColWidth="10" defaultRowHeight="12.75" x14ac:dyDescent="0.2"/>
  <cols>
    <col min="1" max="1" width="77.28515625" customWidth="1"/>
    <col min="2" max="5" width="9.5703125" customWidth="1"/>
    <col min="6" max="7" width="10.7109375" customWidth="1"/>
  </cols>
  <sheetData>
    <row r="1" spans="1:7" ht="15.75" customHeight="1" x14ac:dyDescent="0.2">
      <c r="A1" s="5" t="s">
        <v>63</v>
      </c>
      <c r="B1" s="2"/>
      <c r="C1" s="2"/>
      <c r="D1" s="2"/>
      <c r="E1" s="2"/>
      <c r="F1" s="2"/>
      <c r="G1" s="8"/>
    </row>
    <row r="2" spans="1:7" x14ac:dyDescent="0.2">
      <c r="A2" s="2"/>
      <c r="B2" s="2"/>
      <c r="C2" s="2"/>
      <c r="D2" s="2"/>
      <c r="E2" s="2"/>
      <c r="F2" s="2"/>
      <c r="G2" s="8"/>
    </row>
    <row r="3" spans="1:7" ht="30" customHeight="1" x14ac:dyDescent="0.2">
      <c r="A3" s="9"/>
      <c r="B3" s="85" t="s">
        <v>22</v>
      </c>
      <c r="C3" s="86"/>
      <c r="D3" s="85" t="s">
        <v>19</v>
      </c>
      <c r="E3" s="86"/>
      <c r="F3" s="85" t="s">
        <v>27</v>
      </c>
      <c r="G3" s="86"/>
    </row>
    <row r="4" spans="1:7" ht="18.75" customHeight="1" x14ac:dyDescent="0.2">
      <c r="A4" s="9"/>
      <c r="B4" s="10" t="s">
        <v>0</v>
      </c>
      <c r="C4" s="10" t="s">
        <v>2</v>
      </c>
      <c r="D4" s="10" t="s">
        <v>0</v>
      </c>
      <c r="E4" s="10" t="s">
        <v>2</v>
      </c>
      <c r="F4" s="10" t="s">
        <v>0</v>
      </c>
      <c r="G4" s="10" t="s">
        <v>2</v>
      </c>
    </row>
    <row r="5" spans="1:7" ht="15" customHeight="1" x14ac:dyDescent="0.2">
      <c r="A5" s="25" t="s">
        <v>18</v>
      </c>
      <c r="B5" s="6">
        <f>SUM(B6:B8)</f>
        <v>7361</v>
      </c>
      <c r="C5" s="39">
        <f>B5/$B$5</f>
        <v>1</v>
      </c>
      <c r="D5" s="6">
        <f>SUM(D6:D8)</f>
        <v>950</v>
      </c>
      <c r="E5" s="39">
        <f>D5/$D$5</f>
        <v>1</v>
      </c>
      <c r="F5" s="6">
        <v>844</v>
      </c>
      <c r="G5" s="39">
        <f>F5/$F$5</f>
        <v>1</v>
      </c>
    </row>
    <row r="6" spans="1:7" s="8" customFormat="1" ht="15" customHeight="1" x14ac:dyDescent="0.2">
      <c r="A6" s="21" t="s">
        <v>64</v>
      </c>
      <c r="B6" s="36">
        <v>6256</v>
      </c>
      <c r="C6" s="40">
        <f>B6/$B$5</f>
        <v>0.84988452655889146</v>
      </c>
      <c r="D6" s="36">
        <v>669</v>
      </c>
      <c r="E6" s="40">
        <f>D6/$D$5</f>
        <v>0.70421052631578951</v>
      </c>
      <c r="F6" s="36">
        <v>701</v>
      </c>
      <c r="G6" s="40">
        <f t="shared" ref="G6:G8" si="0">F6/$F$5</f>
        <v>0.83056872037914697</v>
      </c>
    </row>
    <row r="7" spans="1:7" s="8" customFormat="1" ht="15" customHeight="1" x14ac:dyDescent="0.2">
      <c r="A7" s="7" t="s">
        <v>20</v>
      </c>
      <c r="B7" s="37">
        <v>755</v>
      </c>
      <c r="C7" s="41">
        <f>B7/$B$5</f>
        <v>0.10256758592582529</v>
      </c>
      <c r="D7" s="37">
        <v>201</v>
      </c>
      <c r="E7" s="41">
        <f>D7/$D$5</f>
        <v>0.21157894736842106</v>
      </c>
      <c r="F7" s="37">
        <v>52</v>
      </c>
      <c r="G7" s="41">
        <f t="shared" si="0"/>
        <v>6.1611374407582936E-2</v>
      </c>
    </row>
    <row r="8" spans="1:7" s="8" customFormat="1" ht="15" customHeight="1" x14ac:dyDescent="0.2">
      <c r="A8" s="32" t="s">
        <v>65</v>
      </c>
      <c r="B8" s="38">
        <v>350</v>
      </c>
      <c r="C8" s="42">
        <f>B8/$B$5</f>
        <v>4.7547887515283251E-2</v>
      </c>
      <c r="D8" s="38">
        <v>80</v>
      </c>
      <c r="E8" s="42">
        <f>D8/$D$5</f>
        <v>8.4210526315789472E-2</v>
      </c>
      <c r="F8" s="38">
        <v>91</v>
      </c>
      <c r="G8" s="42">
        <f t="shared" si="0"/>
        <v>0.10781990521327015</v>
      </c>
    </row>
    <row r="9" spans="1:7" ht="15" customHeight="1" x14ac:dyDescent="0.2">
      <c r="A9" s="33"/>
      <c r="B9" s="34"/>
      <c r="C9" s="35"/>
      <c r="D9" s="34"/>
      <c r="E9" s="35"/>
      <c r="F9" s="34"/>
      <c r="G9" s="35"/>
    </row>
    <row r="10" spans="1:7" ht="18.75" customHeight="1" x14ac:dyDescent="0.2">
      <c r="A10" s="9"/>
      <c r="B10" s="10" t="s">
        <v>0</v>
      </c>
      <c r="C10" s="10" t="s">
        <v>2</v>
      </c>
      <c r="D10" s="10" t="s">
        <v>0</v>
      </c>
      <c r="E10" s="10" t="s">
        <v>2</v>
      </c>
      <c r="F10" s="10" t="s">
        <v>0</v>
      </c>
      <c r="G10" s="10" t="s">
        <v>2</v>
      </c>
    </row>
    <row r="11" spans="1:7" s="8" customFormat="1" x14ac:dyDescent="0.2">
      <c r="A11" s="25" t="s">
        <v>72</v>
      </c>
      <c r="B11" s="6">
        <f>B12+B28</f>
        <v>1380</v>
      </c>
      <c r="C11" s="6">
        <v>100</v>
      </c>
      <c r="D11" s="6">
        <f t="shared" ref="D11:F11" si="1">D12+D28</f>
        <v>305</v>
      </c>
      <c r="E11" s="6">
        <v>100</v>
      </c>
      <c r="F11" s="6">
        <f t="shared" si="1"/>
        <v>191</v>
      </c>
      <c r="G11" s="6">
        <v>100</v>
      </c>
    </row>
    <row r="12" spans="1:7" ht="15" customHeight="1" x14ac:dyDescent="0.2">
      <c r="A12" s="48" t="s">
        <v>17</v>
      </c>
      <c r="B12" s="31">
        <f>SUM(B14:B21)</f>
        <v>1376</v>
      </c>
      <c r="C12" s="49">
        <f>B12/B11</f>
        <v>0.99710144927536237</v>
      </c>
      <c r="D12" s="31">
        <f>SUM(D14:D21)</f>
        <v>304</v>
      </c>
      <c r="E12" s="49">
        <f>D12/D11</f>
        <v>0.99672131147540988</v>
      </c>
      <c r="F12" s="31">
        <v>191</v>
      </c>
      <c r="G12" s="49">
        <f>F12/F11</f>
        <v>1</v>
      </c>
    </row>
    <row r="13" spans="1:7" ht="15" customHeight="1" x14ac:dyDescent="0.2">
      <c r="A13" s="63" t="s">
        <v>3</v>
      </c>
      <c r="B13" s="34"/>
      <c r="C13" s="67"/>
      <c r="D13" s="34"/>
      <c r="E13" s="67"/>
      <c r="F13" s="34"/>
      <c r="G13" s="67"/>
    </row>
    <row r="14" spans="1:7" ht="15" customHeight="1" x14ac:dyDescent="0.2">
      <c r="A14" s="69" t="s">
        <v>4</v>
      </c>
      <c r="B14" s="70">
        <v>18</v>
      </c>
      <c r="C14" s="71">
        <f t="shared" ref="C14:C21" si="2">B14/$B$12</f>
        <v>1.308139534883721E-2</v>
      </c>
      <c r="D14" s="70">
        <v>1</v>
      </c>
      <c r="E14" s="71">
        <f t="shared" ref="E14:E21" si="3">D14/$D$12</f>
        <v>3.2894736842105261E-3</v>
      </c>
      <c r="F14" s="70">
        <v>0</v>
      </c>
      <c r="G14" s="71">
        <f t="shared" ref="G14:G21" si="4">F14/$F$12</f>
        <v>0</v>
      </c>
    </row>
    <row r="15" spans="1:7" ht="15" customHeight="1" x14ac:dyDescent="0.2">
      <c r="A15" s="68" t="s">
        <v>10</v>
      </c>
      <c r="B15" s="43">
        <v>130</v>
      </c>
      <c r="C15" s="65">
        <f t="shared" si="2"/>
        <v>9.4476744186046513E-2</v>
      </c>
      <c r="D15" s="43">
        <v>18</v>
      </c>
      <c r="E15" s="65">
        <f t="shared" si="3"/>
        <v>5.921052631578947E-2</v>
      </c>
      <c r="F15" s="43">
        <v>24</v>
      </c>
      <c r="G15" s="65">
        <f t="shared" si="4"/>
        <v>0.1256544502617801</v>
      </c>
    </row>
    <row r="16" spans="1:7" ht="15" customHeight="1" x14ac:dyDescent="0.2">
      <c r="A16" s="72" t="s">
        <v>11</v>
      </c>
      <c r="B16" s="70">
        <v>266</v>
      </c>
      <c r="C16" s="71">
        <f t="shared" si="2"/>
        <v>0.1933139534883721</v>
      </c>
      <c r="D16" s="70">
        <v>48</v>
      </c>
      <c r="E16" s="71">
        <f t="shared" si="3"/>
        <v>0.15789473684210525</v>
      </c>
      <c r="F16" s="70">
        <v>47</v>
      </c>
      <c r="G16" s="71">
        <f t="shared" si="4"/>
        <v>0.24607329842931938</v>
      </c>
    </row>
    <row r="17" spans="1:7" ht="15" customHeight="1" x14ac:dyDescent="0.2">
      <c r="A17" s="68" t="s">
        <v>12</v>
      </c>
      <c r="B17" s="43">
        <v>447</v>
      </c>
      <c r="C17" s="65">
        <f t="shared" si="2"/>
        <v>0.32485465116279072</v>
      </c>
      <c r="D17" s="43">
        <v>63</v>
      </c>
      <c r="E17" s="65">
        <f t="shared" si="3"/>
        <v>0.20723684210526316</v>
      </c>
      <c r="F17" s="43">
        <v>56</v>
      </c>
      <c r="G17" s="65">
        <f t="shared" si="4"/>
        <v>0.29319371727748689</v>
      </c>
    </row>
    <row r="18" spans="1:7" ht="15" customHeight="1" x14ac:dyDescent="0.2">
      <c r="A18" s="69" t="s">
        <v>13</v>
      </c>
      <c r="B18" s="70">
        <v>358</v>
      </c>
      <c r="C18" s="71">
        <f t="shared" si="2"/>
        <v>0.26017441860465118</v>
      </c>
      <c r="D18" s="70">
        <v>109</v>
      </c>
      <c r="E18" s="71">
        <f t="shared" si="3"/>
        <v>0.35855263157894735</v>
      </c>
      <c r="F18" s="70">
        <v>46</v>
      </c>
      <c r="G18" s="71">
        <f t="shared" si="4"/>
        <v>0.24083769633507854</v>
      </c>
    </row>
    <row r="19" spans="1:7" ht="15" customHeight="1" x14ac:dyDescent="0.2">
      <c r="A19" s="68" t="s">
        <v>14</v>
      </c>
      <c r="B19" s="43">
        <v>50</v>
      </c>
      <c r="C19" s="65">
        <f t="shared" si="2"/>
        <v>3.6337209302325583E-2</v>
      </c>
      <c r="D19" s="43">
        <v>22</v>
      </c>
      <c r="E19" s="65">
        <f t="shared" si="3"/>
        <v>7.2368421052631582E-2</v>
      </c>
      <c r="F19" s="43">
        <v>7</v>
      </c>
      <c r="G19" s="65">
        <f t="shared" si="4"/>
        <v>3.6649214659685861E-2</v>
      </c>
    </row>
    <row r="20" spans="1:7" ht="15" customHeight="1" x14ac:dyDescent="0.2">
      <c r="A20" s="72" t="s">
        <v>15</v>
      </c>
      <c r="B20" s="70">
        <v>67</v>
      </c>
      <c r="C20" s="71">
        <f t="shared" si="2"/>
        <v>4.8691860465116282E-2</v>
      </c>
      <c r="D20" s="70">
        <v>9</v>
      </c>
      <c r="E20" s="71">
        <f t="shared" si="3"/>
        <v>2.9605263157894735E-2</v>
      </c>
      <c r="F20" s="70">
        <v>2</v>
      </c>
      <c r="G20" s="71">
        <f t="shared" si="4"/>
        <v>1.0471204188481676E-2</v>
      </c>
    </row>
    <row r="21" spans="1:7" ht="15" customHeight="1" x14ac:dyDescent="0.2">
      <c r="A21" s="68" t="s">
        <v>5</v>
      </c>
      <c r="B21" s="43">
        <v>40</v>
      </c>
      <c r="C21" s="65">
        <f t="shared" si="2"/>
        <v>2.9069767441860465E-2</v>
      </c>
      <c r="D21" s="43">
        <v>34</v>
      </c>
      <c r="E21" s="65">
        <f t="shared" si="3"/>
        <v>0.1118421052631579</v>
      </c>
      <c r="F21" s="43">
        <v>9</v>
      </c>
      <c r="G21" s="65">
        <f t="shared" si="4"/>
        <v>4.712041884816754E-2</v>
      </c>
    </row>
    <row r="22" spans="1:7" ht="15" customHeight="1" x14ac:dyDescent="0.2">
      <c r="A22" s="73" t="s">
        <v>6</v>
      </c>
      <c r="B22" s="70"/>
      <c r="C22" s="71"/>
      <c r="D22" s="70"/>
      <c r="E22" s="71"/>
      <c r="F22" s="70"/>
      <c r="G22" s="71"/>
    </row>
    <row r="23" spans="1:7" ht="15" customHeight="1" x14ac:dyDescent="0.2">
      <c r="A23" s="68" t="s">
        <v>9</v>
      </c>
      <c r="B23" s="43">
        <v>895</v>
      </c>
      <c r="C23" s="65">
        <f>B23/$B$12</f>
        <v>0.6504360465116279</v>
      </c>
      <c r="D23" s="43">
        <v>229</v>
      </c>
      <c r="E23" s="65">
        <f>D23/$D$12</f>
        <v>0.75328947368421051</v>
      </c>
      <c r="F23" s="43">
        <v>116</v>
      </c>
      <c r="G23" s="65">
        <f>F23/$F$12</f>
        <v>0.60732984293193715</v>
      </c>
    </row>
    <row r="24" spans="1:7" ht="15" customHeight="1" x14ac:dyDescent="0.2">
      <c r="A24" s="72" t="s">
        <v>7</v>
      </c>
      <c r="B24" s="70">
        <v>440</v>
      </c>
      <c r="C24" s="71">
        <f>B24/$B$12</f>
        <v>0.31976744186046513</v>
      </c>
      <c r="D24" s="70">
        <v>75</v>
      </c>
      <c r="E24" s="71">
        <f>D24/$D$12</f>
        <v>0.24671052631578946</v>
      </c>
      <c r="F24" s="70">
        <v>75</v>
      </c>
      <c r="G24" s="71">
        <f>F24/$F$12</f>
        <v>0.39267015706806285</v>
      </c>
    </row>
    <row r="25" spans="1:7" s="8" customFormat="1" ht="15" customHeight="1" x14ac:dyDescent="0.2">
      <c r="A25" s="68" t="s">
        <v>5</v>
      </c>
      <c r="B25" s="43">
        <v>41</v>
      </c>
      <c r="C25" s="65">
        <f>B25/$B$12</f>
        <v>2.9796511627906978E-2</v>
      </c>
      <c r="D25" s="43">
        <v>0</v>
      </c>
      <c r="E25" s="65">
        <f>D25/$D$12</f>
        <v>0</v>
      </c>
      <c r="F25" s="43">
        <v>0</v>
      </c>
      <c r="G25" s="65">
        <f>F25/$F$12</f>
        <v>0</v>
      </c>
    </row>
    <row r="26" spans="1:7" ht="15" customHeight="1" x14ac:dyDescent="0.2">
      <c r="A26" s="74" t="s">
        <v>8</v>
      </c>
      <c r="B26" s="75">
        <v>99</v>
      </c>
      <c r="C26" s="76">
        <f>B26/$B$12</f>
        <v>7.1947674418604654E-2</v>
      </c>
      <c r="D26" s="75">
        <v>21</v>
      </c>
      <c r="E26" s="76">
        <f>D26/$D$12</f>
        <v>6.9078947368421059E-2</v>
      </c>
      <c r="F26" s="75">
        <v>20</v>
      </c>
      <c r="G26" s="76">
        <f>F26/$F$12</f>
        <v>0.10471204188481675</v>
      </c>
    </row>
    <row r="27" spans="1:7" s="8" customFormat="1" ht="15" customHeight="1" x14ac:dyDescent="0.2">
      <c r="A27" s="77" t="s">
        <v>23</v>
      </c>
      <c r="B27" s="22">
        <v>575</v>
      </c>
      <c r="C27" s="78">
        <v>0.41787790697674421</v>
      </c>
      <c r="D27" s="22">
        <v>68</v>
      </c>
      <c r="E27" s="78">
        <v>0.22368421052631579</v>
      </c>
      <c r="F27" s="22">
        <v>70</v>
      </c>
      <c r="G27" s="78">
        <v>0.36649214659685864</v>
      </c>
    </row>
    <row r="28" spans="1:7" s="8" customFormat="1" ht="15" customHeight="1" x14ac:dyDescent="0.2">
      <c r="A28" s="79" t="s">
        <v>71</v>
      </c>
      <c r="B28" s="80">
        <v>4</v>
      </c>
      <c r="C28" s="81">
        <f>B28/B11</f>
        <v>2.8985507246376812E-3</v>
      </c>
      <c r="D28" s="80">
        <v>1</v>
      </c>
      <c r="E28" s="81">
        <f>D28/D11</f>
        <v>3.2786885245901639E-3</v>
      </c>
      <c r="F28" s="80">
        <v>0</v>
      </c>
      <c r="G28" s="81">
        <f>F28/F11</f>
        <v>0</v>
      </c>
    </row>
    <row r="29" spans="1:7" s="8" customFormat="1" ht="15" customHeight="1" x14ac:dyDescent="0.2">
      <c r="A29" s="33"/>
      <c r="B29" s="34"/>
      <c r="C29" s="35"/>
      <c r="D29" s="34"/>
      <c r="E29" s="35"/>
      <c r="F29" s="34"/>
      <c r="G29" s="35"/>
    </row>
    <row r="30" spans="1:7" ht="18.75" customHeight="1" x14ac:dyDescent="0.2">
      <c r="A30" s="9"/>
      <c r="B30" s="10" t="s">
        <v>0</v>
      </c>
      <c r="C30" s="10"/>
      <c r="D30" s="10" t="s">
        <v>0</v>
      </c>
      <c r="E30" s="10"/>
      <c r="F30" s="10" t="s">
        <v>0</v>
      </c>
      <c r="G30" s="10"/>
    </row>
    <row r="31" spans="1:7" ht="15" customHeight="1" x14ac:dyDescent="0.2">
      <c r="A31" s="25" t="s">
        <v>16</v>
      </c>
      <c r="B31" s="12"/>
      <c r="C31" s="14"/>
      <c r="D31" s="12"/>
      <c r="E31" s="14"/>
      <c r="F31" s="12"/>
      <c r="G31" s="14"/>
    </row>
    <row r="32" spans="1:7" ht="15" customHeight="1" x14ac:dyDescent="0.2">
      <c r="A32" s="28" t="s">
        <v>100</v>
      </c>
      <c r="B32" s="11"/>
      <c r="C32" s="44"/>
      <c r="D32" s="11"/>
      <c r="E32" s="13"/>
      <c r="F32" s="11"/>
      <c r="G32" s="13"/>
    </row>
    <row r="33" spans="1:7" s="8" customFormat="1" ht="15" customHeight="1" x14ac:dyDescent="0.2">
      <c r="A33" s="64" t="s">
        <v>101</v>
      </c>
      <c r="B33" s="43">
        <v>23</v>
      </c>
      <c r="C33" s="65"/>
      <c r="D33" s="43">
        <v>11</v>
      </c>
      <c r="E33" s="35"/>
      <c r="F33" s="43">
        <v>10</v>
      </c>
      <c r="G33" s="35"/>
    </row>
    <row r="34" spans="1:7" s="8" customFormat="1" ht="15" customHeight="1" x14ac:dyDescent="0.2">
      <c r="A34" s="45" t="s">
        <v>102</v>
      </c>
      <c r="B34" s="11">
        <v>261</v>
      </c>
      <c r="C34" s="44"/>
      <c r="D34" s="11">
        <v>215</v>
      </c>
      <c r="E34" s="13"/>
      <c r="F34" s="11">
        <v>121</v>
      </c>
      <c r="G34" s="13"/>
    </row>
    <row r="35" spans="1:7" ht="15" customHeight="1" x14ac:dyDescent="0.2">
      <c r="A35" s="63" t="s">
        <v>28</v>
      </c>
      <c r="B35" s="43">
        <v>784</v>
      </c>
      <c r="C35" s="65"/>
      <c r="D35" s="66" t="s">
        <v>99</v>
      </c>
      <c r="E35" s="35"/>
      <c r="F35" s="66" t="s">
        <v>99</v>
      </c>
      <c r="G35" s="35"/>
    </row>
    <row r="36" spans="1:7" ht="15" customHeight="1" x14ac:dyDescent="0.2">
      <c r="A36" s="28" t="s">
        <v>103</v>
      </c>
      <c r="B36" s="11">
        <v>14</v>
      </c>
      <c r="C36" s="44"/>
      <c r="D36" s="11">
        <v>7</v>
      </c>
      <c r="E36" s="13"/>
      <c r="F36" s="11">
        <v>6</v>
      </c>
      <c r="G36" s="13"/>
    </row>
    <row r="37" spans="1:7" x14ac:dyDescent="0.2">
      <c r="A37" s="3" t="s">
        <v>29</v>
      </c>
      <c r="B37" s="8"/>
      <c r="C37" s="8"/>
      <c r="D37" s="8"/>
      <c r="E37" s="8"/>
      <c r="F37" s="8"/>
      <c r="G37" s="8"/>
    </row>
  </sheetData>
  <mergeCells count="3">
    <mergeCell ref="B3:C3"/>
    <mergeCell ref="D3:E3"/>
    <mergeCell ref="F3:G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104"/>
  <sheetViews>
    <sheetView workbookViewId="0"/>
  </sheetViews>
  <sheetFormatPr baseColWidth="10" defaultRowHeight="12.75" x14ac:dyDescent="0.2"/>
  <cols>
    <col min="1" max="1" width="97.5703125" customWidth="1"/>
    <col min="2" max="2" width="10.7109375" customWidth="1"/>
  </cols>
  <sheetData>
    <row r="1" spans="1:2" ht="15.75" customHeight="1" x14ac:dyDescent="0.2">
      <c r="A1" s="15" t="s">
        <v>66</v>
      </c>
      <c r="B1" s="2"/>
    </row>
    <row r="2" spans="1:2" x14ac:dyDescent="0.2">
      <c r="A2" s="4"/>
      <c r="B2" s="4"/>
    </row>
    <row r="3" spans="1:2" ht="18.75" customHeight="1" x14ac:dyDescent="0.2">
      <c r="A3" s="16"/>
      <c r="B3" s="20" t="s">
        <v>0</v>
      </c>
    </row>
    <row r="4" spans="1:2" ht="15" customHeight="1" x14ac:dyDescent="0.2">
      <c r="A4" s="29" t="s">
        <v>30</v>
      </c>
      <c r="B4" s="22">
        <v>18</v>
      </c>
    </row>
    <row r="5" spans="1:2" ht="15" customHeight="1" x14ac:dyDescent="0.2">
      <c r="A5" s="23" t="s">
        <v>31</v>
      </c>
      <c r="B5" s="19">
        <v>453</v>
      </c>
    </row>
    <row r="6" spans="1:2" ht="15" customHeight="1" x14ac:dyDescent="0.2">
      <c r="A6" s="24" t="s">
        <v>32</v>
      </c>
      <c r="B6" s="22">
        <v>64</v>
      </c>
    </row>
    <row r="7" spans="1:2" ht="15" customHeight="1" x14ac:dyDescent="0.2">
      <c r="A7" s="27" t="s">
        <v>33</v>
      </c>
      <c r="B7" s="19"/>
    </row>
    <row r="8" spans="1:2" ht="15" customHeight="1" x14ac:dyDescent="0.2">
      <c r="A8" s="24" t="s">
        <v>67</v>
      </c>
      <c r="B8" s="22">
        <v>95</v>
      </c>
    </row>
    <row r="9" spans="1:2" ht="15" customHeight="1" x14ac:dyDescent="0.2">
      <c r="A9" s="46" t="s">
        <v>68</v>
      </c>
      <c r="B9" s="19">
        <v>83</v>
      </c>
    </row>
    <row r="10" spans="1:2" s="8" customFormat="1" ht="15" customHeight="1" x14ac:dyDescent="0.2">
      <c r="A10" s="47" t="s">
        <v>69</v>
      </c>
      <c r="B10" s="22">
        <v>12</v>
      </c>
    </row>
    <row r="11" spans="1:2" s="8" customFormat="1" ht="15" customHeight="1" x14ac:dyDescent="0.2">
      <c r="A11" s="23" t="s">
        <v>70</v>
      </c>
      <c r="B11" s="19">
        <v>32</v>
      </c>
    </row>
    <row r="12" spans="1:2" ht="15" customHeight="1" x14ac:dyDescent="0.2">
      <c r="A12" s="29" t="s">
        <v>34</v>
      </c>
      <c r="B12" s="22"/>
    </row>
    <row r="13" spans="1:2" ht="15" customHeight="1" x14ac:dyDescent="0.2">
      <c r="A13" s="23" t="s">
        <v>35</v>
      </c>
      <c r="B13" s="19">
        <v>91</v>
      </c>
    </row>
    <row r="14" spans="1:2" ht="15" customHeight="1" x14ac:dyDescent="0.2">
      <c r="A14" s="47" t="s">
        <v>1</v>
      </c>
      <c r="B14" s="22">
        <v>68</v>
      </c>
    </row>
    <row r="15" spans="1:2" ht="15" customHeight="1" x14ac:dyDescent="0.2">
      <c r="A15" s="46" t="s">
        <v>55</v>
      </c>
      <c r="B15" s="19">
        <v>19</v>
      </c>
    </row>
    <row r="16" spans="1:2" ht="15" customHeight="1" x14ac:dyDescent="0.2">
      <c r="A16" s="47" t="s">
        <v>56</v>
      </c>
      <c r="B16" s="22">
        <v>4</v>
      </c>
    </row>
    <row r="17" spans="1:2" ht="15" customHeight="1" x14ac:dyDescent="0.2">
      <c r="A17" s="27" t="s">
        <v>36</v>
      </c>
      <c r="B17" s="19"/>
    </row>
    <row r="18" spans="1:2" ht="15" customHeight="1" x14ac:dyDescent="0.2">
      <c r="A18" s="24" t="s">
        <v>57</v>
      </c>
      <c r="B18" s="22">
        <v>175</v>
      </c>
    </row>
    <row r="19" spans="1:2" ht="15" customHeight="1" x14ac:dyDescent="0.2">
      <c r="A19" s="23" t="s">
        <v>58</v>
      </c>
      <c r="B19" s="26">
        <v>430</v>
      </c>
    </row>
    <row r="20" spans="1:2" ht="15" customHeight="1" x14ac:dyDescent="0.2">
      <c r="A20" s="24" t="s">
        <v>59</v>
      </c>
      <c r="B20" s="22">
        <v>425</v>
      </c>
    </row>
    <row r="21" spans="1:2" ht="15" customHeight="1" x14ac:dyDescent="0.2">
      <c r="A21" s="23" t="s">
        <v>60</v>
      </c>
      <c r="B21" s="19">
        <v>395</v>
      </c>
    </row>
    <row r="22" spans="1:2" s="8" customFormat="1" ht="15" customHeight="1" x14ac:dyDescent="0.2">
      <c r="A22" s="24" t="s">
        <v>73</v>
      </c>
      <c r="B22" s="50">
        <v>0.94499999999999995</v>
      </c>
    </row>
    <row r="23" spans="1:2" ht="15" customHeight="1" x14ac:dyDescent="0.2">
      <c r="A23" s="52" t="s">
        <v>37</v>
      </c>
      <c r="B23" s="53"/>
    </row>
    <row r="24" spans="1:2" ht="15" customHeight="1" x14ac:dyDescent="0.2">
      <c r="A24" s="24" t="s">
        <v>24</v>
      </c>
      <c r="B24" s="22">
        <v>615</v>
      </c>
    </row>
    <row r="25" spans="1:2" s="8" customFormat="1" ht="15" customHeight="1" x14ac:dyDescent="0.2">
      <c r="A25" s="23" t="s">
        <v>74</v>
      </c>
      <c r="B25" s="19">
        <v>10897</v>
      </c>
    </row>
    <row r="26" spans="1:2" ht="15" customHeight="1" x14ac:dyDescent="0.2">
      <c r="A26" s="47" t="s">
        <v>1</v>
      </c>
      <c r="B26" s="50">
        <v>0.51459999999999995</v>
      </c>
    </row>
    <row r="27" spans="1:2" ht="15" customHeight="1" x14ac:dyDescent="0.2">
      <c r="A27" s="46" t="s">
        <v>56</v>
      </c>
      <c r="B27" s="51">
        <v>0.46970000000000001</v>
      </c>
    </row>
    <row r="28" spans="1:2" ht="15" customHeight="1" x14ac:dyDescent="0.2">
      <c r="A28" s="47" t="s">
        <v>104</v>
      </c>
      <c r="B28" s="50">
        <v>1.5699999999999999E-2</v>
      </c>
    </row>
    <row r="29" spans="1:2" s="8" customFormat="1" ht="15" customHeight="1" x14ac:dyDescent="0.2">
      <c r="A29" s="54" t="s">
        <v>75</v>
      </c>
      <c r="B29" s="61">
        <v>741</v>
      </c>
    </row>
    <row r="30" spans="1:2" ht="15" customHeight="1" x14ac:dyDescent="0.2">
      <c r="A30" s="47" t="s">
        <v>1</v>
      </c>
      <c r="B30" s="50">
        <v>0.53169999999999995</v>
      </c>
    </row>
    <row r="31" spans="1:2" ht="15" customHeight="1" x14ac:dyDescent="0.2">
      <c r="A31" s="55" t="s">
        <v>56</v>
      </c>
      <c r="B31" s="56">
        <v>0.46829999999999999</v>
      </c>
    </row>
    <row r="32" spans="1:2" s="8" customFormat="1" ht="15" customHeight="1" x14ac:dyDescent="0.2">
      <c r="A32" s="58" t="s">
        <v>96</v>
      </c>
      <c r="B32" s="50"/>
    </row>
    <row r="33" spans="1:2" s="8" customFormat="1" ht="15" customHeight="1" x14ac:dyDescent="0.2">
      <c r="A33" s="54" t="s">
        <v>97</v>
      </c>
      <c r="B33" s="61">
        <v>23</v>
      </c>
    </row>
    <row r="34" spans="1:2" s="8" customFormat="1" ht="15" customHeight="1" x14ac:dyDescent="0.2">
      <c r="A34" s="24" t="s">
        <v>98</v>
      </c>
      <c r="B34" s="62">
        <v>179</v>
      </c>
    </row>
    <row r="35" spans="1:2" ht="15" customHeight="1" x14ac:dyDescent="0.2">
      <c r="A35" s="52" t="s">
        <v>76</v>
      </c>
      <c r="B35" s="53"/>
    </row>
    <row r="36" spans="1:2" ht="15" customHeight="1" x14ac:dyDescent="0.2">
      <c r="A36" s="24" t="s">
        <v>21</v>
      </c>
      <c r="B36" s="22">
        <v>33</v>
      </c>
    </row>
    <row r="37" spans="1:2" ht="15" customHeight="1" x14ac:dyDescent="0.2">
      <c r="A37" s="54" t="s">
        <v>38</v>
      </c>
      <c r="B37" s="53">
        <v>20000</v>
      </c>
    </row>
    <row r="38" spans="1:2" ht="15" customHeight="1" x14ac:dyDescent="0.2">
      <c r="A38" s="58" t="s">
        <v>77</v>
      </c>
      <c r="B38" s="22"/>
    </row>
    <row r="39" spans="1:2" ht="15" customHeight="1" x14ac:dyDescent="0.2">
      <c r="A39" s="54" t="s">
        <v>31</v>
      </c>
      <c r="B39" s="53">
        <v>44</v>
      </c>
    </row>
    <row r="40" spans="1:2" ht="15" customHeight="1" x14ac:dyDescent="0.2">
      <c r="A40" s="24" t="s">
        <v>32</v>
      </c>
      <c r="B40" s="22">
        <v>2</v>
      </c>
    </row>
    <row r="41" spans="1:2" ht="15" customHeight="1" x14ac:dyDescent="0.2">
      <c r="A41" s="54" t="s">
        <v>38</v>
      </c>
      <c r="B41" s="53">
        <v>3000</v>
      </c>
    </row>
    <row r="42" spans="1:2" ht="15" customHeight="1" x14ac:dyDescent="0.2">
      <c r="A42" s="58" t="s">
        <v>25</v>
      </c>
      <c r="B42" s="22"/>
    </row>
    <row r="43" spans="1:2" ht="15" customHeight="1" x14ac:dyDescent="0.2">
      <c r="A43" s="54" t="s">
        <v>39</v>
      </c>
      <c r="B43" s="53">
        <v>13</v>
      </c>
    </row>
    <row r="44" spans="1:2" ht="15" customHeight="1" x14ac:dyDescent="0.2">
      <c r="A44" s="24" t="s">
        <v>40</v>
      </c>
      <c r="B44" s="22">
        <v>15</v>
      </c>
    </row>
    <row r="45" spans="1:2" ht="15" customHeight="1" x14ac:dyDescent="0.2">
      <c r="A45" s="54" t="s">
        <v>38</v>
      </c>
      <c r="B45" s="53">
        <v>14000</v>
      </c>
    </row>
    <row r="46" spans="1:2" ht="15" customHeight="1" x14ac:dyDescent="0.2">
      <c r="A46" s="58" t="s">
        <v>61</v>
      </c>
      <c r="B46" s="22"/>
    </row>
    <row r="47" spans="1:2" ht="15" customHeight="1" x14ac:dyDescent="0.2">
      <c r="A47" s="54" t="s">
        <v>41</v>
      </c>
      <c r="B47" s="53">
        <v>30</v>
      </c>
    </row>
    <row r="48" spans="1:2" ht="15" customHeight="1" x14ac:dyDescent="0.2">
      <c r="A48" s="47" t="s">
        <v>42</v>
      </c>
      <c r="B48" s="22">
        <v>320</v>
      </c>
    </row>
    <row r="49" spans="1:2" ht="15" customHeight="1" x14ac:dyDescent="0.2">
      <c r="A49" s="54" t="s">
        <v>44</v>
      </c>
      <c r="B49" s="53">
        <v>20</v>
      </c>
    </row>
    <row r="50" spans="1:2" ht="15" customHeight="1" x14ac:dyDescent="0.2">
      <c r="A50" s="47" t="s">
        <v>42</v>
      </c>
      <c r="B50" s="22">
        <v>121</v>
      </c>
    </row>
    <row r="51" spans="1:2" ht="15" customHeight="1" x14ac:dyDescent="0.2">
      <c r="A51" s="54" t="s">
        <v>43</v>
      </c>
      <c r="B51" s="53">
        <v>280</v>
      </c>
    </row>
    <row r="52" spans="1:2" ht="25.5" x14ac:dyDescent="0.2">
      <c r="A52" s="30" t="s">
        <v>53</v>
      </c>
      <c r="B52" s="22"/>
    </row>
    <row r="53" spans="1:2" s="8" customFormat="1" x14ac:dyDescent="0.2">
      <c r="A53" s="57" t="s">
        <v>82</v>
      </c>
      <c r="B53" s="53">
        <v>165</v>
      </c>
    </row>
    <row r="54" spans="1:2" ht="15" customHeight="1" x14ac:dyDescent="0.2">
      <c r="A54" s="47" t="s">
        <v>83</v>
      </c>
      <c r="B54" s="22">
        <v>38</v>
      </c>
    </row>
    <row r="55" spans="1:2" ht="15" customHeight="1" x14ac:dyDescent="0.2">
      <c r="A55" s="55" t="s">
        <v>84</v>
      </c>
      <c r="B55" s="53">
        <v>127</v>
      </c>
    </row>
    <row r="56" spans="1:2" s="8" customFormat="1" ht="15" customHeight="1" x14ac:dyDescent="0.2">
      <c r="A56" s="24" t="s">
        <v>78</v>
      </c>
      <c r="B56" s="22"/>
    </row>
    <row r="57" spans="1:2" s="8" customFormat="1" ht="15" customHeight="1" x14ac:dyDescent="0.2">
      <c r="A57" s="55" t="s">
        <v>79</v>
      </c>
      <c r="B57" s="53">
        <v>36</v>
      </c>
    </row>
    <row r="58" spans="1:2" s="8" customFormat="1" ht="15" customHeight="1" x14ac:dyDescent="0.2">
      <c r="A58" s="47" t="s">
        <v>80</v>
      </c>
      <c r="B58" s="22">
        <v>453</v>
      </c>
    </row>
    <row r="59" spans="1:2" s="8" customFormat="1" ht="15" customHeight="1" x14ac:dyDescent="0.2">
      <c r="A59" s="55" t="s">
        <v>81</v>
      </c>
      <c r="B59" s="53">
        <v>143</v>
      </c>
    </row>
    <row r="60" spans="1:2" ht="15" customHeight="1" x14ac:dyDescent="0.2">
      <c r="A60" s="58" t="s">
        <v>45</v>
      </c>
      <c r="B60" s="22"/>
    </row>
    <row r="61" spans="1:2" ht="15" customHeight="1" x14ac:dyDescent="0.2">
      <c r="A61" s="54" t="s">
        <v>47</v>
      </c>
      <c r="B61" s="53">
        <v>6</v>
      </c>
    </row>
    <row r="62" spans="1:2" ht="15" customHeight="1" x14ac:dyDescent="0.2">
      <c r="A62" s="24" t="s">
        <v>48</v>
      </c>
      <c r="B62" s="22">
        <v>4</v>
      </c>
    </row>
    <row r="63" spans="1:2" ht="15" customHeight="1" x14ac:dyDescent="0.2">
      <c r="A63" s="54" t="s">
        <v>49</v>
      </c>
      <c r="B63" s="53">
        <v>2</v>
      </c>
    </row>
    <row r="64" spans="1:2" ht="15" customHeight="1" x14ac:dyDescent="0.2">
      <c r="A64" s="24" t="s">
        <v>46</v>
      </c>
      <c r="B64" s="22">
        <v>72</v>
      </c>
    </row>
    <row r="65" spans="1:2" ht="25.5" x14ac:dyDescent="0.2">
      <c r="A65" s="57" t="s">
        <v>54</v>
      </c>
      <c r="B65" s="53">
        <v>23</v>
      </c>
    </row>
    <row r="66" spans="1:2" ht="15" customHeight="1" x14ac:dyDescent="0.2">
      <c r="A66" s="82" t="s">
        <v>50</v>
      </c>
      <c r="B66" s="83"/>
    </row>
    <row r="67" spans="1:2" ht="15" customHeight="1" x14ac:dyDescent="0.2">
      <c r="A67" s="54" t="s">
        <v>62</v>
      </c>
      <c r="B67" s="53">
        <v>2</v>
      </c>
    </row>
    <row r="68" spans="1:2" s="8" customFormat="1" ht="15" customHeight="1" x14ac:dyDescent="0.2">
      <c r="A68" s="47" t="s">
        <v>85</v>
      </c>
      <c r="B68" s="22">
        <v>70</v>
      </c>
    </row>
    <row r="69" spans="1:2" s="8" customFormat="1" ht="15" customHeight="1" x14ac:dyDescent="0.2">
      <c r="A69" s="60" t="s">
        <v>1</v>
      </c>
      <c r="B69" s="53">
        <v>60</v>
      </c>
    </row>
    <row r="70" spans="1:2" s="8" customFormat="1" ht="15" customHeight="1" x14ac:dyDescent="0.2">
      <c r="A70" s="59" t="s">
        <v>56</v>
      </c>
      <c r="B70" s="22">
        <v>10</v>
      </c>
    </row>
    <row r="71" spans="1:2" ht="15" customHeight="1" x14ac:dyDescent="0.2">
      <c r="A71" s="54" t="s">
        <v>51</v>
      </c>
      <c r="B71" s="53">
        <v>10</v>
      </c>
    </row>
    <row r="72" spans="1:2" ht="15" customHeight="1" x14ac:dyDescent="0.2">
      <c r="A72" s="24" t="s">
        <v>52</v>
      </c>
      <c r="B72" s="22">
        <v>127</v>
      </c>
    </row>
    <row r="73" spans="1:2" s="8" customFormat="1" ht="15" customHeight="1" x14ac:dyDescent="0.2">
      <c r="A73" s="55" t="s">
        <v>74</v>
      </c>
      <c r="B73" s="53">
        <v>3178</v>
      </c>
    </row>
    <row r="74" spans="1:2" s="8" customFormat="1" ht="15" customHeight="1" x14ac:dyDescent="0.2">
      <c r="A74" s="59" t="s">
        <v>86</v>
      </c>
      <c r="B74" s="22">
        <v>1579</v>
      </c>
    </row>
    <row r="75" spans="1:2" s="8" customFormat="1" ht="15" customHeight="1" x14ac:dyDescent="0.2">
      <c r="A75" s="60" t="s">
        <v>56</v>
      </c>
      <c r="B75" s="53">
        <v>1599</v>
      </c>
    </row>
    <row r="76" spans="1:2" s="8" customFormat="1" ht="15" customHeight="1" x14ac:dyDescent="0.2">
      <c r="A76" s="82" t="s">
        <v>107</v>
      </c>
      <c r="B76" s="83"/>
    </row>
    <row r="77" spans="1:2" ht="15" customHeight="1" x14ac:dyDescent="0.2">
      <c r="A77" s="54" t="s">
        <v>105</v>
      </c>
      <c r="B77" s="53">
        <v>2</v>
      </c>
    </row>
    <row r="78" spans="1:2" s="8" customFormat="1" ht="15" customHeight="1" x14ac:dyDescent="0.2">
      <c r="A78" s="47" t="s">
        <v>85</v>
      </c>
      <c r="B78" s="22">
        <v>73</v>
      </c>
    </row>
    <row r="79" spans="1:2" s="8" customFormat="1" ht="15" customHeight="1" x14ac:dyDescent="0.2">
      <c r="A79" s="60" t="s">
        <v>1</v>
      </c>
      <c r="B79" s="53">
        <v>40</v>
      </c>
    </row>
    <row r="80" spans="1:2" s="8" customFormat="1" ht="15" customHeight="1" x14ac:dyDescent="0.2">
      <c r="A80" s="59" t="s">
        <v>56</v>
      </c>
      <c r="B80" s="22">
        <v>33</v>
      </c>
    </row>
    <row r="81" spans="1:2" s="8" customFormat="1" ht="15" customHeight="1" x14ac:dyDescent="0.2">
      <c r="A81" s="54" t="s">
        <v>106</v>
      </c>
      <c r="B81" s="53">
        <v>1</v>
      </c>
    </row>
    <row r="82" spans="1:2" s="8" customFormat="1" ht="15" customHeight="1" x14ac:dyDescent="0.2">
      <c r="A82" s="47" t="s">
        <v>85</v>
      </c>
      <c r="B82" s="22">
        <v>15</v>
      </c>
    </row>
    <row r="83" spans="1:2" s="8" customFormat="1" ht="15" customHeight="1" x14ac:dyDescent="0.2">
      <c r="A83" s="60" t="s">
        <v>1</v>
      </c>
      <c r="B83" s="53">
        <v>13</v>
      </c>
    </row>
    <row r="84" spans="1:2" s="8" customFormat="1" ht="15" customHeight="1" x14ac:dyDescent="0.2">
      <c r="A84" s="59" t="s">
        <v>56</v>
      </c>
      <c r="B84" s="22">
        <v>2</v>
      </c>
    </row>
    <row r="85" spans="1:2" s="8" customFormat="1" ht="15" customHeight="1" x14ac:dyDescent="0.2">
      <c r="A85" s="54" t="s">
        <v>95</v>
      </c>
      <c r="B85" s="53">
        <v>21</v>
      </c>
    </row>
    <row r="86" spans="1:2" s="8" customFormat="1" ht="15" customHeight="1" x14ac:dyDescent="0.2">
      <c r="A86" s="47" t="s">
        <v>85</v>
      </c>
      <c r="B86" s="22">
        <v>348</v>
      </c>
    </row>
    <row r="87" spans="1:2" s="8" customFormat="1" ht="15" customHeight="1" x14ac:dyDescent="0.2">
      <c r="A87" s="60" t="s">
        <v>1</v>
      </c>
      <c r="B87" s="53">
        <v>229</v>
      </c>
    </row>
    <row r="88" spans="1:2" s="8" customFormat="1" ht="15" customHeight="1" x14ac:dyDescent="0.2">
      <c r="A88" s="59" t="s">
        <v>56</v>
      </c>
      <c r="B88" s="22">
        <v>119</v>
      </c>
    </row>
    <row r="89" spans="1:2" ht="15" customHeight="1" x14ac:dyDescent="0.2">
      <c r="A89" s="54" t="s">
        <v>108</v>
      </c>
      <c r="B89" s="53">
        <v>326</v>
      </c>
    </row>
    <row r="90" spans="1:2" s="8" customFormat="1" ht="15" customHeight="1" x14ac:dyDescent="0.2">
      <c r="A90" s="47" t="s">
        <v>74</v>
      </c>
      <c r="B90" s="22">
        <f>SUM(B91:B92)</f>
        <v>7303</v>
      </c>
    </row>
    <row r="91" spans="1:2" s="8" customFormat="1" ht="15" customHeight="1" x14ac:dyDescent="0.2">
      <c r="A91" s="60" t="s">
        <v>86</v>
      </c>
      <c r="B91" s="53">
        <v>3569</v>
      </c>
    </row>
    <row r="92" spans="1:2" s="8" customFormat="1" ht="15" customHeight="1" x14ac:dyDescent="0.2">
      <c r="A92" s="59" t="s">
        <v>56</v>
      </c>
      <c r="B92" s="22">
        <v>3734</v>
      </c>
    </row>
    <row r="93" spans="1:2" s="8" customFormat="1" ht="15" customHeight="1" x14ac:dyDescent="0.2">
      <c r="A93" s="84" t="s">
        <v>109</v>
      </c>
      <c r="B93" s="53"/>
    </row>
    <row r="94" spans="1:2" ht="15" customHeight="1" x14ac:dyDescent="0.2">
      <c r="A94" s="24" t="s">
        <v>110</v>
      </c>
      <c r="B94" s="22">
        <v>544</v>
      </c>
    </row>
    <row r="95" spans="1:2" ht="15" customHeight="1" x14ac:dyDescent="0.2">
      <c r="A95" s="55" t="s">
        <v>87</v>
      </c>
      <c r="B95" s="53">
        <v>457</v>
      </c>
    </row>
    <row r="96" spans="1:2" ht="15" customHeight="1" x14ac:dyDescent="0.2">
      <c r="A96" s="47" t="s">
        <v>88</v>
      </c>
      <c r="B96" s="22">
        <v>26</v>
      </c>
    </row>
    <row r="97" spans="1:2" s="8" customFormat="1" ht="15" customHeight="1" x14ac:dyDescent="0.2">
      <c r="A97" s="55" t="s">
        <v>20</v>
      </c>
      <c r="B97" s="53">
        <v>61</v>
      </c>
    </row>
    <row r="98" spans="1:2" s="8" customFormat="1" ht="15" customHeight="1" x14ac:dyDescent="0.2">
      <c r="A98" s="24" t="s">
        <v>89</v>
      </c>
      <c r="B98" s="22">
        <v>164</v>
      </c>
    </row>
    <row r="99" spans="1:2" s="8" customFormat="1" ht="15" customHeight="1" x14ac:dyDescent="0.2">
      <c r="A99" s="55" t="s">
        <v>90</v>
      </c>
      <c r="B99" s="53">
        <v>80</v>
      </c>
    </row>
    <row r="100" spans="1:2" s="8" customFormat="1" ht="15" customHeight="1" x14ac:dyDescent="0.2">
      <c r="A100" s="47" t="s">
        <v>91</v>
      </c>
      <c r="B100" s="22">
        <v>70</v>
      </c>
    </row>
    <row r="101" spans="1:2" s="8" customFormat="1" ht="15" customHeight="1" x14ac:dyDescent="0.2">
      <c r="A101" s="55" t="s">
        <v>92</v>
      </c>
      <c r="B101" s="53">
        <v>6</v>
      </c>
    </row>
    <row r="102" spans="1:2" s="8" customFormat="1" ht="15" customHeight="1" x14ac:dyDescent="0.2">
      <c r="A102" s="47" t="s">
        <v>93</v>
      </c>
      <c r="B102" s="22">
        <v>5</v>
      </c>
    </row>
    <row r="103" spans="1:2" s="8" customFormat="1" ht="15" customHeight="1" x14ac:dyDescent="0.2">
      <c r="A103" s="55" t="s">
        <v>94</v>
      </c>
      <c r="B103" s="53">
        <v>3</v>
      </c>
    </row>
    <row r="104" spans="1:2" x14ac:dyDescent="0.2">
      <c r="A104" s="18" t="s">
        <v>29</v>
      </c>
      <c r="B104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</dc:creator>
  <cp:lastModifiedBy>Tomas Morales Lorente</cp:lastModifiedBy>
  <dcterms:created xsi:type="dcterms:W3CDTF">2020-11-17T13:04:39Z</dcterms:created>
  <dcterms:modified xsi:type="dcterms:W3CDTF">2025-11-13T11:44:37Z</dcterms:modified>
</cp:coreProperties>
</file>